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fs01\GroupShared\Commercial\Vanya Koleva\28328 - TP kompresori StSt\"/>
    </mc:Choice>
  </mc:AlternateContent>
  <xr:revisionPtr revIDLastSave="0" documentId="13_ncr:1_{E66803D9-9AE9-45B1-8849-E62523DE3E1C}" xr6:coauthVersionLast="36" xr6:coauthVersionMax="36" xr10:uidLastSave="{00000000-0000-0000-0000-000000000000}"/>
  <bookViews>
    <workbookView xWindow="0" yWindow="0" windowWidth="24120" windowHeight="11505" xr2:uid="{00000000-000D-0000-FFFF-FFFF00000000}"/>
  </bookViews>
  <sheets>
    <sheet name="BILL OF QUANTITY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1" l="1"/>
  <c r="F25" i="1" l="1"/>
  <c r="F24" i="1"/>
  <c r="F22" i="1"/>
  <c r="F23" i="1" l="1"/>
  <c r="F37" i="1" l="1"/>
  <c r="F36" i="1"/>
  <c r="F42" i="1"/>
  <c r="F41" i="1"/>
  <c r="F27" i="1" l="1"/>
  <c r="F13" i="1" l="1"/>
  <c r="F40" i="1" l="1"/>
  <c r="F4" i="1"/>
  <c r="F6" i="1" l="1"/>
  <c r="F7" i="1"/>
  <c r="F8" i="1"/>
  <c r="F9" i="1"/>
  <c r="F10" i="1"/>
  <c r="F12" i="1"/>
  <c r="F15" i="1"/>
  <c r="F16" i="1"/>
  <c r="F20" i="1"/>
  <c r="F21" i="1"/>
  <c r="F29" i="1"/>
  <c r="F30" i="1"/>
  <c r="F31" i="1"/>
  <c r="F32" i="1"/>
  <c r="F33" i="1"/>
  <c r="F34" i="1"/>
  <c r="F38" i="1"/>
  <c r="F39" i="1"/>
  <c r="F43" i="1"/>
  <c r="F44" i="1"/>
  <c r="F5" i="1"/>
  <c r="F45" i="1" l="1"/>
</calcChain>
</file>

<file path=xl/sharedStrings.xml><?xml version="1.0" encoding="utf-8"?>
<sst xmlns="http://schemas.openxmlformats.org/spreadsheetml/2006/main" count="120" uniqueCount="88">
  <si>
    <t>Бр.</t>
  </si>
  <si>
    <t>Поддръжка на Винтов компресор ASK 27</t>
  </si>
  <si>
    <t>ч/ч</t>
  </si>
  <si>
    <t>Транспорт</t>
  </si>
  <si>
    <t>Км.</t>
  </si>
  <si>
    <t>Работни часове/сервизен специалист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</si>
  <si>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</si>
  <si>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</si>
  <si>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</si>
  <si>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</si>
  <si>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</si>
  <si>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</si>
  <si>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</si>
  <si>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</si>
  <si>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3.1.10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</si>
  <si>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</si>
  <si>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</si>
  <si>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</si>
  <si>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</si>
  <si>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</si>
  <si>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</si>
  <si>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</si>
  <si>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</si>
  <si>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</si>
  <si>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</si>
  <si>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3.3.11</t>
  </si>
  <si>
    <t>3.3.12</t>
  </si>
  <si>
    <t>3.3.13</t>
  </si>
  <si>
    <t>3.1.9</t>
  </si>
  <si>
    <t>3.1.9.1</t>
  </si>
  <si>
    <t>3.1.9.2</t>
  </si>
  <si>
    <t>3.2</t>
  </si>
  <si>
    <t>3.2.2</t>
  </si>
  <si>
    <t>3.3</t>
  </si>
  <si>
    <t>Поддръжка на Винтов компресор CSD 82/10</t>
  </si>
  <si>
    <t>3.1</t>
  </si>
  <si>
    <t>3.1.8.1</t>
  </si>
  <si>
    <t>3.1.8.2</t>
  </si>
  <si>
    <t>3.3.2.1</t>
  </si>
  <si>
    <t>3.3.2.2</t>
  </si>
  <si>
    <t>3.3.7.1</t>
  </si>
  <si>
    <t>3.3.7.2</t>
  </si>
  <si>
    <t>3.2.1</t>
  </si>
  <si>
    <t>3.2.1.1</t>
  </si>
  <si>
    <t>3.2.1.2</t>
  </si>
  <si>
    <t xml:space="preserve">Поддръжка на Адсорбционен изсушител DC 75 </t>
  </si>
  <si>
    <t>3.2.1.3</t>
  </si>
  <si>
    <t>3.2.3</t>
  </si>
  <si>
    <t>3.2.4</t>
  </si>
  <si>
    <t>3.3.14</t>
  </si>
  <si>
    <r>
      <t>Почистване и подмяна на Маслоотделител</t>
    </r>
    <r>
      <rPr>
        <b/>
        <sz val="10"/>
        <color rgb="FF000000"/>
        <rFont val="Times New Roman"/>
        <family val="1"/>
        <charset val="204"/>
      </rPr>
      <t xml:space="preserve"> 6.3571.0</t>
    </r>
  </si>
  <si>
    <r>
      <t xml:space="preserve">Подмяна на Mаслен филтър </t>
    </r>
    <r>
      <rPr>
        <b/>
        <sz val="10"/>
        <color theme="1"/>
        <rFont val="Times New Roman"/>
        <family val="1"/>
        <charset val="204"/>
      </rPr>
      <t>6.3464.1</t>
    </r>
  </si>
  <si>
    <r>
      <t xml:space="preserve">Подмяна на Въздушен филтър </t>
    </r>
    <r>
      <rPr>
        <b/>
        <sz val="10"/>
        <color theme="1"/>
        <rFont val="Times New Roman"/>
        <family val="1"/>
        <charset val="204"/>
      </rPr>
      <t>6.4149.0</t>
    </r>
  </si>
  <si>
    <r>
      <t xml:space="preserve">Подмяна на Мат филтър </t>
    </r>
    <r>
      <rPr>
        <b/>
        <sz val="10"/>
        <color rgb="FF000000"/>
        <rFont val="Times New Roman"/>
        <family val="1"/>
        <charset val="204"/>
      </rPr>
      <t>6.3572.0</t>
    </r>
  </si>
  <si>
    <r>
      <t xml:space="preserve">Подмяна на Масло S-460 </t>
    </r>
    <r>
      <rPr>
        <b/>
        <sz val="10"/>
        <color theme="1"/>
        <rFont val="Times New Roman"/>
        <family val="1"/>
        <charset val="204"/>
      </rPr>
      <t xml:space="preserve">9.5409.00050 </t>
    </r>
  </si>
  <si>
    <r>
      <t xml:space="preserve">Подмяна на Входящ клапан </t>
    </r>
    <r>
      <rPr>
        <b/>
        <sz val="10"/>
        <color theme="1"/>
        <rFont val="Times New Roman"/>
        <family val="1"/>
        <charset val="204"/>
      </rPr>
      <t>400893.1</t>
    </r>
  </si>
  <si>
    <r>
      <t xml:space="preserve">Подмяна на Обратен клапан </t>
    </r>
    <r>
      <rPr>
        <b/>
        <sz val="10"/>
        <rFont val="Times New Roman"/>
        <family val="1"/>
        <charset val="204"/>
      </rPr>
      <t>202127.20021</t>
    </r>
  </si>
  <si>
    <t xml:space="preserve">Комбинирани клапани </t>
  </si>
  <si>
    <r>
      <t xml:space="preserve">Подмяна на Ремонтен к-т комбиниран клапан </t>
    </r>
    <r>
      <rPr>
        <b/>
        <sz val="10"/>
        <rFont val="Times New Roman"/>
        <family val="1"/>
        <charset val="204"/>
      </rPr>
      <t>400848.10030</t>
    </r>
  </si>
  <si>
    <r>
      <t xml:space="preserve">Подмяна на Работен елемент комбиниран клапан </t>
    </r>
    <r>
      <rPr>
        <b/>
        <sz val="10"/>
        <rFont val="Times New Roman"/>
        <family val="1"/>
        <charset val="204"/>
      </rPr>
      <t>7.2013.0</t>
    </r>
  </si>
  <si>
    <t xml:space="preserve">Вентилационни клапани </t>
  </si>
  <si>
    <t>Подмяна на ВК-400707.00020</t>
  </si>
  <si>
    <t>Подмяна на ВК-400706.0</t>
  </si>
  <si>
    <r>
      <t>Подмяна на Съединител</t>
    </r>
    <r>
      <rPr>
        <b/>
        <sz val="10"/>
        <rFont val="Times New Roman"/>
        <family val="1"/>
        <charset val="204"/>
      </rPr>
      <t xml:space="preserve"> 5.3246E0</t>
    </r>
  </si>
  <si>
    <r>
      <rPr>
        <sz val="10"/>
        <rFont val="Times New Roman"/>
        <family val="1"/>
        <charset val="204"/>
      </rPr>
      <t>Подмяна на СК-</t>
    </r>
    <r>
      <rPr>
        <b/>
        <sz val="10"/>
        <rFont val="Times New Roman"/>
        <family val="1"/>
        <charset val="204"/>
      </rPr>
      <t>503000.00170</t>
    </r>
  </si>
  <si>
    <t>Сервизни комплекти</t>
  </si>
  <si>
    <r>
      <rPr>
        <sz val="10"/>
        <rFont val="Times New Roman"/>
        <family val="1"/>
        <charset val="204"/>
      </rPr>
      <t>Подмяна на</t>
    </r>
    <r>
      <rPr>
        <b/>
        <sz val="10"/>
        <rFont val="Times New Roman"/>
        <family val="1"/>
        <charset val="204"/>
      </rPr>
      <t xml:space="preserve"> СК-8.6400.0</t>
    </r>
  </si>
  <si>
    <r>
      <rPr>
        <sz val="10"/>
        <rFont val="Times New Roman"/>
        <family val="1"/>
        <charset val="204"/>
      </rPr>
      <t>Подмяна на Ремонтен к-т дренаж Ecodrain 13</t>
    </r>
    <r>
      <rPr>
        <b/>
        <sz val="10"/>
        <rFont val="Times New Roman"/>
        <family val="1"/>
        <charset val="204"/>
      </rPr>
      <t xml:space="preserve"> 8.2454.0 </t>
    </r>
  </si>
  <si>
    <r>
      <rPr>
        <sz val="10"/>
        <rFont val="Times New Roman"/>
        <family val="1"/>
        <charset val="204"/>
      </rPr>
      <t xml:space="preserve">Подмяна на Филтърен елемент магистрален филтър </t>
    </r>
    <r>
      <rPr>
        <b/>
        <sz val="10"/>
        <rFont val="Times New Roman"/>
        <family val="1"/>
        <charset val="204"/>
      </rPr>
      <t>9.4865.0</t>
    </r>
  </si>
  <si>
    <r>
      <rPr>
        <sz val="10"/>
        <rFont val="Times New Roman"/>
        <family val="1"/>
        <charset val="204"/>
      </rPr>
      <t>Подмяна на Ремонтен к-т дренаж Ecodrain 12</t>
    </r>
    <r>
      <rPr>
        <b/>
        <sz val="10"/>
        <rFont val="Times New Roman"/>
        <family val="1"/>
        <charset val="204"/>
      </rPr>
      <t xml:space="preserve"> 8.2449.00010 </t>
    </r>
  </si>
  <si>
    <r>
      <rPr>
        <sz val="10"/>
        <rFont val="Times New Roman"/>
        <family val="1"/>
        <charset val="204"/>
      </rPr>
      <t>Подмяна на Дренаж Ecodrain 31</t>
    </r>
    <r>
      <rPr>
        <b/>
        <sz val="10"/>
        <rFont val="Times New Roman"/>
        <family val="1"/>
        <charset val="204"/>
      </rPr>
      <t xml:space="preserve"> 8.2579.2 </t>
    </r>
  </si>
  <si>
    <r>
      <t xml:space="preserve">Подмяна на Маслен филтър </t>
    </r>
    <r>
      <rPr>
        <b/>
        <sz val="10"/>
        <rFont val="Times New Roman"/>
        <family val="1"/>
        <charset val="204"/>
      </rPr>
      <t>6.3463.0</t>
    </r>
  </si>
  <si>
    <r>
      <t xml:space="preserve">Подмяна на Въздушен филтър  </t>
    </r>
    <r>
      <rPr>
        <b/>
        <sz val="10"/>
        <rFont val="Times New Roman"/>
        <family val="1"/>
        <charset val="204"/>
      </rPr>
      <t>6.4163.0</t>
    </r>
  </si>
  <si>
    <r>
      <t xml:space="preserve">Подмяна на Мат филтър </t>
    </r>
    <r>
      <rPr>
        <b/>
        <sz val="10"/>
        <rFont val="Times New Roman"/>
        <family val="1"/>
        <charset val="204"/>
      </rPr>
      <t>6.3572.0</t>
    </r>
  </si>
  <si>
    <r>
      <t xml:space="preserve">Подмяна на Почистване и подмяна на Маслоотделител </t>
    </r>
    <r>
      <rPr>
        <b/>
        <sz val="10"/>
        <rFont val="Times New Roman"/>
        <family val="1"/>
        <charset val="204"/>
      </rPr>
      <t>6.3789.0</t>
    </r>
  </si>
  <si>
    <t>Въздушни филтъри</t>
  </si>
  <si>
    <r>
      <t xml:space="preserve">Подмяна на Масло </t>
    </r>
    <r>
      <rPr>
        <b/>
        <sz val="10"/>
        <rFont val="Times New Roman"/>
        <family val="1"/>
        <charset val="204"/>
      </rPr>
      <t>9.0923.0</t>
    </r>
  </si>
  <si>
    <r>
      <t xml:space="preserve">Подмяна на Входящ клапан </t>
    </r>
    <r>
      <rPr>
        <b/>
        <sz val="10"/>
        <rFont val="Times New Roman"/>
        <family val="1"/>
        <charset val="204"/>
      </rPr>
      <t>401822.0</t>
    </r>
  </si>
  <si>
    <r>
      <t xml:space="preserve">Подмяна на Обратен клапан </t>
    </r>
    <r>
      <rPr>
        <b/>
        <sz val="10"/>
        <rFont val="Times New Roman"/>
        <family val="1"/>
        <charset val="204"/>
      </rPr>
      <t>401820.1</t>
    </r>
  </si>
  <si>
    <r>
      <t xml:space="preserve">Подмяна на Комбиниран клапан </t>
    </r>
    <r>
      <rPr>
        <b/>
        <sz val="10"/>
        <rFont val="Times New Roman"/>
        <family val="1"/>
        <charset val="204"/>
      </rPr>
      <t>401824.2</t>
    </r>
  </si>
  <si>
    <r>
      <t xml:space="preserve">Подмяна на Вентилационен клапан </t>
    </r>
    <r>
      <rPr>
        <b/>
        <sz val="10"/>
        <rFont val="Times New Roman"/>
        <family val="1"/>
        <charset val="204"/>
      </rPr>
      <t>400707.0</t>
    </r>
  </si>
  <si>
    <r>
      <t xml:space="preserve">Подмяна на Ремък </t>
    </r>
    <r>
      <rPr>
        <b/>
        <sz val="10"/>
        <rFont val="Times New Roman"/>
        <family val="1"/>
        <charset val="204"/>
      </rPr>
      <t>6.3775.0</t>
    </r>
  </si>
  <si>
    <r>
      <rPr>
        <sz val="10"/>
        <rFont val="Times New Roman"/>
        <family val="1"/>
        <charset val="204"/>
      </rPr>
      <t xml:space="preserve">Подмяна на Маркуч </t>
    </r>
    <r>
      <rPr>
        <b/>
        <sz val="10"/>
        <rFont val="Times New Roman"/>
        <family val="1"/>
        <charset val="204"/>
      </rPr>
      <t>8.2372.1</t>
    </r>
  </si>
  <si>
    <r>
      <rPr>
        <sz val="10"/>
        <rFont val="Times New Roman"/>
        <family val="1"/>
        <charset val="204"/>
      </rPr>
      <t xml:space="preserve">Подмяна на Маркуч </t>
    </r>
    <r>
      <rPr>
        <b/>
        <sz val="10"/>
        <rFont val="Times New Roman"/>
        <family val="1"/>
        <charset val="204"/>
      </rPr>
      <t>8.2373.1</t>
    </r>
  </si>
  <si>
    <r>
      <rPr>
        <sz val="10"/>
        <rFont val="Times New Roman"/>
        <family val="1"/>
        <charset val="204"/>
      </rPr>
      <t xml:space="preserve">Подмяна на Контролни линии </t>
    </r>
    <r>
      <rPr>
        <b/>
        <sz val="10"/>
        <rFont val="Times New Roman"/>
        <family val="1"/>
        <charset val="204"/>
      </rPr>
      <t>400867.0</t>
    </r>
  </si>
  <si>
    <t>Обща цена :</t>
  </si>
  <si>
    <t>Литри</t>
  </si>
  <si>
    <t>Количествена сметка за сервизна поддръжка KAESER компресори в КГМИ3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</si>
</sst>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лв.&quot;;\-#,##0.00\ &quot;лв.&quot;"/>
    <numFmt numFmtId="8" formatCode="#,##0.00\ &quot;лв.&quot;;[Red]\-#,##0.00\ &quot;лв.&quot;"/>
    <numFmt numFmtId="44" formatCode="_-* #,##0.00\ &quot;лв.&quot;_-;\-* #,##0.00\ &quot;лв.&quot;_-;_-* &quot;-&quot;??\ &quot;лв.&quot;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49" fontId="1" fillId="0" borderId="0" xfId="0" applyNumberFormat="1" applyFont="1"/>
    <xf numFmtId="44" fontId="1" fillId="0" borderId="0" xfId="0" applyNumberFormat="1" applyFont="1"/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/>
    <xf numFmtId="0" fontId="1" fillId="0" borderId="1" xfId="0" applyFont="1" applyBorder="1"/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4" fillId="0" borderId="1" xfId="0" applyNumberFormat="1" applyFont="1" applyBorder="1"/>
    <xf numFmtId="8" fontId="1" fillId="0" borderId="1" xfId="0" applyNumberFormat="1" applyFont="1" applyBorder="1"/>
    <xf numFmtId="0" fontId="1" fillId="2" borderId="0" xfId="0" applyFont="1" applyFill="1"/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vertical="center" wrapText="1"/>
    </xf>
    <xf numFmtId="44" fontId="6" fillId="2" borderId="1" xfId="0" applyNumberFormat="1" applyFont="1" applyFill="1" applyBorder="1" applyAlignment="1">
      <alignment vertical="center" wrapText="1"/>
    </xf>
    <xf numFmtId="44" fontId="6" fillId="2" borderId="1" xfId="0" applyNumberFormat="1" applyFont="1" applyFill="1" applyBorder="1"/>
    <xf numFmtId="49" fontId="7" fillId="2" borderId="1" xfId="0" applyNumberFormat="1" applyFont="1" applyFill="1" applyBorder="1" applyAlignment="1">
      <alignment vertical="center" wrapText="1"/>
    </xf>
    <xf numFmtId="44" fontId="6" fillId="2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left" vertical="center" wrapText="1"/>
    </xf>
    <xf numFmtId="7" fontId="6" fillId="2" borderId="1" xfId="0" applyNumberFormat="1" applyFont="1" applyFill="1" applyBorder="1" applyAlignment="1">
      <alignment vertical="center" wrapText="1"/>
    </xf>
    <xf numFmtId="7" fontId="1" fillId="0" borderId="1" xfId="0" applyNumberFormat="1" applyFont="1" applyBorder="1"/>
    <xf numFmtId="7" fontId="6" fillId="2" borderId="1" xfId="0" applyNumberFormat="1" applyFont="1" applyFill="1" applyBorder="1"/>
    <xf numFmtId="7" fontId="6" fillId="2" borderId="1" xfId="0" applyNumberFormat="1" applyFont="1" applyFill="1" applyBorder="1" applyAlignment="1">
      <alignment vertical="center"/>
    </xf>
    <xf numFmtId="7" fontId="4" fillId="0" borderId="1" xfId="0" applyNumberFormat="1" applyFont="1" applyBorder="1"/>
    <xf numFmtId="0" fontId="6" fillId="2" borderId="1" xfId="0" applyFont="1" applyFill="1" applyBorder="1"/>
    <xf numFmtId="49" fontId="8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6"/>
  <sheetViews>
    <sheetView tabSelected="1" zoomScale="115" zoomScaleNormal="115" workbookViewId="0">
      <selection activeCell="J6" sqref="J6"/>
    </sheetView>
  </sheetViews>
  <sheetFormatPr defaultColWidth="9.140625" defaultRowHeight="12.75" x14ac:dyDescent="0.2"/>
  <cols>
    <col min="1" max="1" width="7.7109375" style="4" customWidth="1"/>
    <col min="2" max="2" width="44.140625" style="4" customWidth="1"/>
    <col min="3" max="3" width="8.28515625" style="3" customWidth="1"/>
    <col min="4" max="4" width="6.140625" style="3" customWidth="1"/>
    <col min="5" max="5" width="12.85546875" style="5" bestFit="1" customWidth="1"/>
    <col min="6" max="6" width="14.5703125" style="3" customWidth="1"/>
    <col min="7" max="16384" width="9.140625" style="3"/>
  </cols>
  <sheetData>
    <row r="2" spans="1:6" ht="34.5" customHeight="1" x14ac:dyDescent="0.2">
      <c r="A2" s="30" t="s">
        <v>87</v>
      </c>
      <c r="B2" s="31"/>
      <c r="C2" s="31"/>
      <c r="D2" s="31"/>
      <c r="E2" s="31"/>
      <c r="F2" s="31"/>
    </row>
    <row r="3" spans="1:6" ht="15" x14ac:dyDescent="0.25">
      <c r="A3" s="12" t="s">
        <v>35</v>
      </c>
      <c r="B3" s="9" t="s">
        <v>34</v>
      </c>
      <c r="C3" s="10"/>
      <c r="D3" s="10"/>
      <c r="E3" s="11"/>
      <c r="F3" s="11"/>
    </row>
    <row r="4" spans="1:6" x14ac:dyDescent="0.2">
      <c r="A4" s="7" t="s">
        <v>6</v>
      </c>
      <c r="B4" s="7" t="s">
        <v>51</v>
      </c>
      <c r="C4" s="15" t="s">
        <v>0</v>
      </c>
      <c r="D4" s="8">
        <v>4</v>
      </c>
      <c r="E4" s="13">
        <v>0</v>
      </c>
      <c r="F4" s="25">
        <f>SUM(D4*E4)</f>
        <v>0</v>
      </c>
    </row>
    <row r="5" spans="1:6" x14ac:dyDescent="0.2">
      <c r="A5" s="7" t="s">
        <v>7</v>
      </c>
      <c r="B5" s="7" t="s">
        <v>52</v>
      </c>
      <c r="C5" s="15" t="s">
        <v>0</v>
      </c>
      <c r="D5" s="8">
        <v>4</v>
      </c>
      <c r="E5" s="13">
        <v>0</v>
      </c>
      <c r="F5" s="25">
        <f>SUM(D5*E5)</f>
        <v>0</v>
      </c>
    </row>
    <row r="6" spans="1:6" x14ac:dyDescent="0.2">
      <c r="A6" s="7" t="s">
        <v>8</v>
      </c>
      <c r="B6" s="1" t="s">
        <v>53</v>
      </c>
      <c r="C6" s="15" t="s">
        <v>0</v>
      </c>
      <c r="D6" s="2">
        <v>4</v>
      </c>
      <c r="E6" s="13">
        <v>0</v>
      </c>
      <c r="F6" s="25">
        <f t="shared" ref="F6:F44" si="0">SUM(D6*E6)</f>
        <v>0</v>
      </c>
    </row>
    <row r="7" spans="1:6" x14ac:dyDescent="0.2">
      <c r="A7" s="7" t="s">
        <v>9</v>
      </c>
      <c r="B7" s="1" t="s">
        <v>50</v>
      </c>
      <c r="C7" s="15" t="s">
        <v>0</v>
      </c>
      <c r="D7" s="2">
        <v>2</v>
      </c>
      <c r="E7" s="13">
        <v>0</v>
      </c>
      <c r="F7" s="25">
        <f t="shared" si="0"/>
        <v>0</v>
      </c>
    </row>
    <row r="8" spans="1:6" x14ac:dyDescent="0.2">
      <c r="A8" s="7" t="s">
        <v>10</v>
      </c>
      <c r="B8" s="6" t="s">
        <v>54</v>
      </c>
      <c r="C8" s="15" t="s">
        <v>86</v>
      </c>
      <c r="D8" s="2">
        <v>120</v>
      </c>
      <c r="E8" s="13">
        <v>0</v>
      </c>
      <c r="F8" s="25">
        <f t="shared" si="0"/>
        <v>0</v>
      </c>
    </row>
    <row r="9" spans="1:6" x14ac:dyDescent="0.2">
      <c r="A9" s="7" t="s">
        <v>11</v>
      </c>
      <c r="B9" s="6" t="s">
        <v>55</v>
      </c>
      <c r="C9" s="15" t="s">
        <v>0</v>
      </c>
      <c r="D9" s="2">
        <v>2</v>
      </c>
      <c r="E9" s="13">
        <v>0</v>
      </c>
      <c r="F9" s="25">
        <f t="shared" si="0"/>
        <v>0</v>
      </c>
    </row>
    <row r="10" spans="1:6" x14ac:dyDescent="0.2">
      <c r="A10" s="17" t="s">
        <v>12</v>
      </c>
      <c r="B10" s="18" t="s">
        <v>56</v>
      </c>
      <c r="C10" s="15" t="s">
        <v>0</v>
      </c>
      <c r="D10" s="15">
        <v>2</v>
      </c>
      <c r="E10" s="13">
        <v>0</v>
      </c>
      <c r="F10" s="26">
        <f t="shared" si="0"/>
        <v>0</v>
      </c>
    </row>
    <row r="11" spans="1:6" x14ac:dyDescent="0.2">
      <c r="A11" s="17" t="s">
        <v>13</v>
      </c>
      <c r="B11" s="18" t="s">
        <v>57</v>
      </c>
      <c r="C11" s="15"/>
      <c r="D11" s="29"/>
      <c r="E11" s="29"/>
      <c r="F11" s="29"/>
    </row>
    <row r="12" spans="1:6" ht="25.5" x14ac:dyDescent="0.2">
      <c r="A12" s="17" t="s">
        <v>36</v>
      </c>
      <c r="B12" s="18" t="s">
        <v>58</v>
      </c>
      <c r="C12" s="15" t="s">
        <v>0</v>
      </c>
      <c r="D12" s="15">
        <v>2</v>
      </c>
      <c r="E12" s="24">
        <v>0</v>
      </c>
      <c r="F12" s="26">
        <f>SUM(D12*E12)</f>
        <v>0</v>
      </c>
    </row>
    <row r="13" spans="1:6" s="14" customFormat="1" ht="25.5" x14ac:dyDescent="0.2">
      <c r="A13" s="17" t="s">
        <v>37</v>
      </c>
      <c r="B13" s="18" t="s">
        <v>59</v>
      </c>
      <c r="C13" s="15" t="s">
        <v>0</v>
      </c>
      <c r="D13" s="15">
        <v>2</v>
      </c>
      <c r="E13" s="24">
        <v>0</v>
      </c>
      <c r="F13" s="26">
        <f>SUM(D13*E13)</f>
        <v>0</v>
      </c>
    </row>
    <row r="14" spans="1:6" x14ac:dyDescent="0.2">
      <c r="A14" s="17" t="s">
        <v>28</v>
      </c>
      <c r="B14" s="18" t="s">
        <v>60</v>
      </c>
      <c r="C14" s="15"/>
      <c r="D14" s="15"/>
      <c r="E14" s="19"/>
      <c r="F14" s="20"/>
    </row>
    <row r="15" spans="1:6" x14ac:dyDescent="0.2">
      <c r="A15" s="18" t="s">
        <v>29</v>
      </c>
      <c r="B15" s="18" t="s">
        <v>61</v>
      </c>
      <c r="C15" s="15" t="s">
        <v>0</v>
      </c>
      <c r="D15" s="16">
        <v>2</v>
      </c>
      <c r="E15" s="27">
        <v>0</v>
      </c>
      <c r="F15" s="26">
        <f t="shared" si="0"/>
        <v>0</v>
      </c>
    </row>
    <row r="16" spans="1:6" x14ac:dyDescent="0.2">
      <c r="A16" s="18" t="s">
        <v>30</v>
      </c>
      <c r="B16" s="23" t="s">
        <v>62</v>
      </c>
      <c r="C16" s="15" t="s">
        <v>0</v>
      </c>
      <c r="D16" s="16">
        <v>2</v>
      </c>
      <c r="E16" s="27">
        <v>0</v>
      </c>
      <c r="F16" s="26">
        <f t="shared" si="0"/>
        <v>0</v>
      </c>
    </row>
    <row r="17" spans="1:6" x14ac:dyDescent="0.2">
      <c r="A17" s="18" t="s">
        <v>14</v>
      </c>
      <c r="B17" s="18" t="s">
        <v>63</v>
      </c>
      <c r="C17" s="15" t="s">
        <v>0</v>
      </c>
      <c r="D17" s="15">
        <v>2</v>
      </c>
      <c r="E17" s="27">
        <v>0</v>
      </c>
      <c r="F17" s="26">
        <f t="shared" si="0"/>
        <v>0</v>
      </c>
    </row>
    <row r="18" spans="1:6" x14ac:dyDescent="0.2">
      <c r="A18" s="21" t="s">
        <v>31</v>
      </c>
      <c r="B18" s="21" t="s">
        <v>45</v>
      </c>
      <c r="C18" s="16"/>
      <c r="D18" s="16"/>
      <c r="E18" s="22"/>
      <c r="F18" s="20"/>
    </row>
    <row r="19" spans="1:6" x14ac:dyDescent="0.2">
      <c r="A19" s="18" t="s">
        <v>42</v>
      </c>
      <c r="B19" s="18" t="s">
        <v>65</v>
      </c>
      <c r="C19" s="15"/>
      <c r="D19" s="15"/>
      <c r="E19" s="19"/>
      <c r="F19" s="20"/>
    </row>
    <row r="20" spans="1:6" s="14" customFormat="1" x14ac:dyDescent="0.2">
      <c r="A20" s="18" t="s">
        <v>43</v>
      </c>
      <c r="B20" s="21" t="s">
        <v>64</v>
      </c>
      <c r="C20" s="15" t="s">
        <v>0</v>
      </c>
      <c r="D20" s="16">
        <v>2</v>
      </c>
      <c r="E20" s="27">
        <v>0</v>
      </c>
      <c r="F20" s="26">
        <f t="shared" si="0"/>
        <v>0</v>
      </c>
    </row>
    <row r="21" spans="1:6" s="14" customFormat="1" x14ac:dyDescent="0.2">
      <c r="A21" s="18" t="s">
        <v>44</v>
      </c>
      <c r="B21" s="21" t="s">
        <v>66</v>
      </c>
      <c r="C21" s="15" t="s">
        <v>0</v>
      </c>
      <c r="D21" s="16">
        <v>2</v>
      </c>
      <c r="E21" s="27">
        <v>0</v>
      </c>
      <c r="F21" s="26">
        <f>SUM(D21*E21)</f>
        <v>0</v>
      </c>
    </row>
    <row r="22" spans="1:6" s="14" customFormat="1" ht="25.5" x14ac:dyDescent="0.2">
      <c r="A22" s="18" t="s">
        <v>46</v>
      </c>
      <c r="B22" s="21" t="s">
        <v>67</v>
      </c>
      <c r="C22" s="15" t="s">
        <v>0</v>
      </c>
      <c r="D22" s="16">
        <v>2</v>
      </c>
      <c r="E22" s="27">
        <v>0</v>
      </c>
      <c r="F22" s="26">
        <f>SUM(D22*E22)</f>
        <v>0</v>
      </c>
    </row>
    <row r="23" spans="1:6" s="14" customFormat="1" ht="25.5" x14ac:dyDescent="0.2">
      <c r="A23" s="18" t="s">
        <v>32</v>
      </c>
      <c r="B23" s="21" t="s">
        <v>68</v>
      </c>
      <c r="C23" s="15" t="s">
        <v>0</v>
      </c>
      <c r="D23" s="16">
        <v>1</v>
      </c>
      <c r="E23" s="27">
        <v>0</v>
      </c>
      <c r="F23" s="26">
        <f t="shared" ref="F23" si="1">SUM(D23*E23)</f>
        <v>0</v>
      </c>
    </row>
    <row r="24" spans="1:6" s="14" customFormat="1" ht="25.5" x14ac:dyDescent="0.2">
      <c r="A24" s="18" t="s">
        <v>47</v>
      </c>
      <c r="B24" s="21" t="s">
        <v>69</v>
      </c>
      <c r="C24" s="15" t="s">
        <v>0</v>
      </c>
      <c r="D24" s="16">
        <v>1</v>
      </c>
      <c r="E24" s="27">
        <v>0</v>
      </c>
      <c r="F24" s="26">
        <f t="shared" ref="F24" si="2">SUM(D24*E24)</f>
        <v>0</v>
      </c>
    </row>
    <row r="25" spans="1:6" s="14" customFormat="1" x14ac:dyDescent="0.2">
      <c r="A25" s="18" t="s">
        <v>48</v>
      </c>
      <c r="B25" s="21" t="s">
        <v>70</v>
      </c>
      <c r="C25" s="15" t="s">
        <v>0</v>
      </c>
      <c r="D25" s="16">
        <v>1</v>
      </c>
      <c r="E25" s="27">
        <v>0</v>
      </c>
      <c r="F25" s="26">
        <f t="shared" ref="F25" si="3">SUM(D25*E25)</f>
        <v>0</v>
      </c>
    </row>
    <row r="26" spans="1:6" x14ac:dyDescent="0.2">
      <c r="A26" s="21" t="s">
        <v>33</v>
      </c>
      <c r="B26" s="21" t="s">
        <v>1</v>
      </c>
      <c r="C26" s="15"/>
      <c r="D26" s="15"/>
      <c r="E26" s="19"/>
      <c r="F26" s="20"/>
    </row>
    <row r="27" spans="1:6" x14ac:dyDescent="0.2">
      <c r="A27" s="18" t="s">
        <v>15</v>
      </c>
      <c r="B27" s="18" t="s">
        <v>71</v>
      </c>
      <c r="C27" s="15" t="s">
        <v>0</v>
      </c>
      <c r="D27" s="15">
        <v>3</v>
      </c>
      <c r="E27" s="24">
        <v>0</v>
      </c>
      <c r="F27" s="26">
        <f t="shared" si="0"/>
        <v>0</v>
      </c>
    </row>
    <row r="28" spans="1:6" s="14" customFormat="1" x14ac:dyDescent="0.2">
      <c r="A28" s="18" t="s">
        <v>16</v>
      </c>
      <c r="B28" s="18" t="s">
        <v>75</v>
      </c>
      <c r="C28" s="15"/>
      <c r="D28" s="15"/>
      <c r="E28" s="19"/>
      <c r="F28" s="20"/>
    </row>
    <row r="29" spans="1:6" s="14" customFormat="1" x14ac:dyDescent="0.2">
      <c r="A29" s="18" t="s">
        <v>38</v>
      </c>
      <c r="B29" s="18" t="s">
        <v>72</v>
      </c>
      <c r="C29" s="16" t="s">
        <v>0</v>
      </c>
      <c r="D29" s="16">
        <v>3</v>
      </c>
      <c r="E29" s="27">
        <v>0</v>
      </c>
      <c r="F29" s="26">
        <f t="shared" si="0"/>
        <v>0</v>
      </c>
    </row>
    <row r="30" spans="1:6" s="14" customFormat="1" x14ac:dyDescent="0.2">
      <c r="A30" s="18" t="s">
        <v>39</v>
      </c>
      <c r="B30" s="18" t="s">
        <v>73</v>
      </c>
      <c r="C30" s="16" t="s">
        <v>0</v>
      </c>
      <c r="D30" s="16">
        <v>6</v>
      </c>
      <c r="E30" s="27">
        <v>0</v>
      </c>
      <c r="F30" s="26">
        <f t="shared" si="0"/>
        <v>0</v>
      </c>
    </row>
    <row r="31" spans="1:6" ht="25.5" x14ac:dyDescent="0.2">
      <c r="A31" s="18" t="s">
        <v>17</v>
      </c>
      <c r="B31" s="18" t="s">
        <v>74</v>
      </c>
      <c r="C31" s="15" t="s">
        <v>0</v>
      </c>
      <c r="D31" s="15">
        <v>3</v>
      </c>
      <c r="E31" s="27">
        <v>0</v>
      </c>
      <c r="F31" s="26">
        <f t="shared" si="0"/>
        <v>0</v>
      </c>
    </row>
    <row r="32" spans="1:6" x14ac:dyDescent="0.2">
      <c r="A32" s="18" t="s">
        <v>18</v>
      </c>
      <c r="B32" s="18" t="s">
        <v>76</v>
      </c>
      <c r="C32" s="15" t="s">
        <v>86</v>
      </c>
      <c r="D32" s="15">
        <v>52</v>
      </c>
      <c r="E32" s="27">
        <v>0</v>
      </c>
      <c r="F32" s="26">
        <f t="shared" si="0"/>
        <v>0</v>
      </c>
    </row>
    <row r="33" spans="1:6" x14ac:dyDescent="0.2">
      <c r="A33" s="18" t="s">
        <v>19</v>
      </c>
      <c r="B33" s="18" t="s">
        <v>77</v>
      </c>
      <c r="C33" s="15" t="s">
        <v>0</v>
      </c>
      <c r="D33" s="15">
        <v>3</v>
      </c>
      <c r="E33" s="27">
        <v>0</v>
      </c>
      <c r="F33" s="26">
        <f t="shared" si="0"/>
        <v>0</v>
      </c>
    </row>
    <row r="34" spans="1:6" x14ac:dyDescent="0.2">
      <c r="A34" s="18" t="s">
        <v>20</v>
      </c>
      <c r="B34" s="18" t="s">
        <v>78</v>
      </c>
      <c r="C34" s="15" t="s">
        <v>0</v>
      </c>
      <c r="D34" s="15">
        <v>3</v>
      </c>
      <c r="E34" s="27">
        <v>0</v>
      </c>
      <c r="F34" s="26">
        <f t="shared" si="0"/>
        <v>0</v>
      </c>
    </row>
    <row r="35" spans="1:6" x14ac:dyDescent="0.2">
      <c r="A35" s="18" t="s">
        <v>21</v>
      </c>
      <c r="B35" s="18" t="s">
        <v>57</v>
      </c>
      <c r="C35" s="15"/>
      <c r="D35" s="15"/>
      <c r="E35" s="19"/>
      <c r="F35" s="20"/>
    </row>
    <row r="36" spans="1:6" s="14" customFormat="1" x14ac:dyDescent="0.2">
      <c r="A36" s="18" t="s">
        <v>40</v>
      </c>
      <c r="B36" s="18" t="s">
        <v>79</v>
      </c>
      <c r="C36" s="15" t="s">
        <v>0</v>
      </c>
      <c r="D36" s="15">
        <v>3</v>
      </c>
      <c r="E36" s="24">
        <v>0</v>
      </c>
      <c r="F36" s="26">
        <f t="shared" ref="F36" si="4">SUM(D36*E36)</f>
        <v>0</v>
      </c>
    </row>
    <row r="37" spans="1:6" s="14" customFormat="1" ht="25.5" x14ac:dyDescent="0.2">
      <c r="A37" s="17" t="s">
        <v>41</v>
      </c>
      <c r="B37" s="18" t="s">
        <v>59</v>
      </c>
      <c r="C37" s="15" t="s">
        <v>0</v>
      </c>
      <c r="D37" s="15">
        <v>3</v>
      </c>
      <c r="E37" s="24">
        <v>0</v>
      </c>
      <c r="F37" s="26">
        <f>SUM(D37*E37)</f>
        <v>0</v>
      </c>
    </row>
    <row r="38" spans="1:6" x14ac:dyDescent="0.2">
      <c r="A38" s="18" t="s">
        <v>22</v>
      </c>
      <c r="B38" s="18" t="s">
        <v>80</v>
      </c>
      <c r="C38" s="15" t="s">
        <v>0</v>
      </c>
      <c r="D38" s="15">
        <v>3</v>
      </c>
      <c r="E38" s="24">
        <v>0</v>
      </c>
      <c r="F38" s="26">
        <f t="shared" si="0"/>
        <v>0</v>
      </c>
    </row>
    <row r="39" spans="1:6" s="14" customFormat="1" x14ac:dyDescent="0.2">
      <c r="A39" s="18" t="s">
        <v>23</v>
      </c>
      <c r="B39" s="18" t="s">
        <v>81</v>
      </c>
      <c r="C39" s="15" t="s">
        <v>0</v>
      </c>
      <c r="D39" s="15">
        <v>3</v>
      </c>
      <c r="E39" s="24">
        <v>0</v>
      </c>
      <c r="F39" s="26">
        <f t="shared" si="0"/>
        <v>0</v>
      </c>
    </row>
    <row r="40" spans="1:6" s="14" customFormat="1" x14ac:dyDescent="0.2">
      <c r="A40" s="18" t="s">
        <v>24</v>
      </c>
      <c r="B40" s="21" t="s">
        <v>82</v>
      </c>
      <c r="C40" s="15" t="s">
        <v>0</v>
      </c>
      <c r="D40" s="16">
        <v>3</v>
      </c>
      <c r="E40" s="24">
        <v>0</v>
      </c>
      <c r="F40" s="26">
        <f>E40*D40</f>
        <v>0</v>
      </c>
    </row>
    <row r="41" spans="1:6" s="14" customFormat="1" x14ac:dyDescent="0.2">
      <c r="A41" s="18" t="s">
        <v>25</v>
      </c>
      <c r="B41" s="21" t="s">
        <v>83</v>
      </c>
      <c r="C41" s="15" t="s">
        <v>0</v>
      </c>
      <c r="D41" s="16">
        <v>3</v>
      </c>
      <c r="E41" s="24">
        <v>0</v>
      </c>
      <c r="F41" s="26">
        <f>E41*D41</f>
        <v>0</v>
      </c>
    </row>
    <row r="42" spans="1:6" s="14" customFormat="1" x14ac:dyDescent="0.2">
      <c r="A42" s="18" t="s">
        <v>26</v>
      </c>
      <c r="B42" s="21" t="s">
        <v>84</v>
      </c>
      <c r="C42" s="15" t="s">
        <v>0</v>
      </c>
      <c r="D42" s="16">
        <v>3</v>
      </c>
      <c r="E42" s="24">
        <v>0</v>
      </c>
      <c r="F42" s="26">
        <f>E42*D42</f>
        <v>0</v>
      </c>
    </row>
    <row r="43" spans="1:6" x14ac:dyDescent="0.2">
      <c r="A43" s="18" t="s">
        <v>27</v>
      </c>
      <c r="B43" s="18" t="s">
        <v>5</v>
      </c>
      <c r="C43" s="15" t="s">
        <v>2</v>
      </c>
      <c r="D43" s="15">
        <v>100</v>
      </c>
      <c r="E43" s="24">
        <v>0</v>
      </c>
      <c r="F43" s="26">
        <f t="shared" si="0"/>
        <v>0</v>
      </c>
    </row>
    <row r="44" spans="1:6" x14ac:dyDescent="0.2">
      <c r="A44" s="18" t="s">
        <v>49</v>
      </c>
      <c r="B44" s="18" t="s">
        <v>3</v>
      </c>
      <c r="C44" s="15" t="s">
        <v>4</v>
      </c>
      <c r="D44" s="15">
        <v>960</v>
      </c>
      <c r="E44" s="24">
        <v>0</v>
      </c>
      <c r="F44" s="26">
        <f t="shared" si="0"/>
        <v>0</v>
      </c>
    </row>
    <row r="45" spans="1:6" ht="18" customHeight="1" x14ac:dyDescent="0.2">
      <c r="A45" s="34"/>
      <c r="B45" s="35"/>
      <c r="C45" s="36"/>
      <c r="D45" s="32" t="s">
        <v>85</v>
      </c>
      <c r="E45" s="33"/>
      <c r="F45" s="28">
        <f>SUM(F4:F44)</f>
        <v>0</v>
      </c>
    </row>
    <row r="46" spans="1:6" x14ac:dyDescent="0.2">
      <c r="F46" s="5"/>
    </row>
  </sheetData>
  <mergeCells count="3">
    <mergeCell ref="A2:F2"/>
    <mergeCell ref="D45:E45"/>
    <mergeCell ref="A45:C45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1D1B9560328140B7D964D8A3EB2BE0" ma:contentTypeVersion="2" ma:contentTypeDescription="Create a new document." ma:contentTypeScope="" ma:versionID="5081aeed9fcf2c35c5e5e302f7c33308">
  <xsd:schema xmlns:xsd="http://www.w3.org/2001/XMLSchema" xmlns:xs="http://www.w3.org/2001/XMLSchema" xmlns:p="http://schemas.microsoft.com/office/2006/metadata/properties" xmlns:ns2="53f0db5d-51f7-4059-8c0b-2d11694d4883" targetNamespace="http://schemas.microsoft.com/office/2006/metadata/properties" ma:root="true" ma:fieldsID="02b0610359a9021eb8471d7964e97b8b" ns2:_="">
    <xsd:import namespace="53f0db5d-51f7-4059-8c0b-2d11694d48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0db5d-51f7-4059-8c0b-2d11694d48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A7390B-1C0A-44B2-A803-8944F33A7D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F0B5B8-2517-402B-BDE8-5619C489CD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f0db5d-51f7-4059-8c0b-2d11694d48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96DE93-B4F7-431F-99AB-A3546F2A12B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BILL OF QUANTITY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n.atanasova</dc:creator>
  <cp:lastModifiedBy>Vania Koleva</cp:lastModifiedBy>
  <cp:lastPrinted>2017-11-24T12:52:05Z</cp:lastPrinted>
  <dcterms:created xsi:type="dcterms:W3CDTF">2016-09-14T07:34:47Z</dcterms:created>
  <dcterms:modified xsi:type="dcterms:W3CDTF">2019-04-11T09:17:54Z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0x0101009C1D1B9560328140B7D964D8A3EB2BE0</vt:lpwstr>
  </property>
</Properties>
</file>